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/>
  <bookViews>
    <workbookView activeTab="14" xWindow="10100" yWindow="500" windowWidth="28540" windowHeight="17540" tabRatio="500"/>
  </bookViews>
  <sheets>
    <sheet name="Dispatches" sheetId="11" r:id="flId1"/>
    <sheet name="Customers" sheetId="1" r:id="flId2"/>
    <sheet name="Shippers" sheetId="10" r:id="flId3"/>
    <sheet name="Cosignees" sheetId="4" r:id="flId4"/>
    <sheet name="Drivers" sheetId="2" r:id="flId5"/>
    <sheet name="Trucks" sheetId="13" r:id="flId6"/>
    <sheet name="Trailers" sheetId="14" r:id="flId7"/>
    <sheet name="Carrier" sheetId="8" r:id="flId8"/>
    <sheet name="Broker" sheetId="9" r:id="flId9"/>
    <sheet name="Freight Details" sheetId="5" r:id="flId10"/>
    <sheet name="Reference" sheetId="6" r:id="flId11"/>
    <sheet name="Orders" sheetId="7" r:id="flId12"/>
    <sheet name="Pickups" sheetId="3" r:id="flId13"/>
    <sheet name="Invoicing" sheetId="15" r:id="flId14"/>
    <sheet name="Loads" sheetId="12" r:id="flId15"/>
  </sheets>
  <calcPr concurrentCalc="0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mx="http://schemas.microsoft.com/office/mac/excel/2008/main" xmlns="http://schemas.openxmlformats.org/spreadsheetml/2006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<sst xmlns="http://schemas.openxmlformats.org/spreadsheetml/2006/main" count="337" uniqueCount="228">
  <si>
    <t>Edit</t>
  </si>
  <si>
    <t>Billing Address</t>
  </si>
  <si>
    <t>Account #</t>
  </si>
  <si>
    <t>Address</t>
  </si>
  <si>
    <t>Phone</t>
  </si>
  <si>
    <t>Email</t>
  </si>
  <si>
    <t>Location</t>
  </si>
  <si>
    <t>Date/Time</t>
  </si>
  <si>
    <t>Instructions</t>
  </si>
  <si>
    <t>Contact Person</t>
  </si>
  <si>
    <t>Cosignee</t>
  </si>
  <si>
    <t>Description</t>
  </si>
  <si>
    <t>Weight</t>
  </si>
  <si>
    <t>Quantity</t>
  </si>
  <si>
    <t>Length</t>
  </si>
  <si>
    <t>Width</t>
  </si>
  <si>
    <t>Height</t>
  </si>
  <si>
    <t>FC</t>
  </si>
  <si>
    <t>Load Type</t>
  </si>
  <si>
    <t>HazMat</t>
  </si>
  <si>
    <t>Oversized Load</t>
  </si>
  <si>
    <t>Tanker</t>
  </si>
  <si>
    <t>Handling Fees</t>
  </si>
  <si>
    <t>FSC</t>
  </si>
  <si>
    <t>Accessorial Fees</t>
  </si>
  <si>
    <t>Amount</t>
  </si>
  <si>
    <t>FSC Rate</t>
  </si>
  <si>
    <t>Shipper</t>
  </si>
  <si>
    <t>Shipper Location</t>
  </si>
  <si>
    <t>Pickup Date/Time</t>
  </si>
  <si>
    <t>Order ID</t>
  </si>
  <si>
    <t>Delivery Date/Time</t>
  </si>
  <si>
    <t>Driver Name</t>
  </si>
  <si>
    <t>Status</t>
  </si>
  <si>
    <t>Active</t>
  </si>
  <si>
    <t>Inactive</t>
  </si>
  <si>
    <t>Default Payment Type</t>
  </si>
  <si>
    <t>Pay Per Mile</t>
  </si>
  <si>
    <t>Manual Pay</t>
  </si>
  <si>
    <t>Pay Per Hour</t>
  </si>
  <si>
    <t>Percentage</t>
  </si>
  <si>
    <t>CDL #</t>
  </si>
  <si>
    <t>Issued State</t>
  </si>
  <si>
    <t>Contract Start Date</t>
  </si>
  <si>
    <t>License Expiration</t>
  </si>
  <si>
    <t>Contract End Date</t>
  </si>
  <si>
    <t>City</t>
  </si>
  <si>
    <t>State</t>
  </si>
  <si>
    <t>Zip Code</t>
  </si>
  <si>
    <t>Company Name</t>
  </si>
  <si>
    <t>Contact Name</t>
  </si>
  <si>
    <t>MC #</t>
  </si>
  <si>
    <t>US DOT #</t>
  </si>
  <si>
    <t>Alabama,AL</t>
  </si>
  <si>
    <t>Alaska,AK</t>
  </si>
  <si>
    <t>Arizona,AZ</t>
  </si>
  <si>
    <t>Arkansas,AR</t>
  </si>
  <si>
    <t>California,CA</t>
  </si>
  <si>
    <t>Colorado,CO</t>
  </si>
  <si>
    <t>Connecticut,CT</t>
  </si>
  <si>
    <t>Delaware,DE</t>
  </si>
  <si>
    <t>Florida,FL</t>
  </si>
  <si>
    <t>Georgia,GA</t>
  </si>
  <si>
    <t>Hawaii,HI</t>
  </si>
  <si>
    <t>Idaho,ID</t>
  </si>
  <si>
    <t>Illinois,IL</t>
  </si>
  <si>
    <t>Indiana,IN</t>
  </si>
  <si>
    <t>Iowa,IA</t>
  </si>
  <si>
    <t>Kansas,KS</t>
  </si>
  <si>
    <t>Kentucky,KY</t>
  </si>
  <si>
    <t>Louisiana,LA</t>
  </si>
  <si>
    <t>Maine,ME</t>
  </si>
  <si>
    <t>Maryland,MD</t>
  </si>
  <si>
    <t>Massachusetts,MA</t>
  </si>
  <si>
    <t>Michigan,MI</t>
  </si>
  <si>
    <t>Minnesota,MN</t>
  </si>
  <si>
    <t>Mississippi,MS</t>
  </si>
  <si>
    <t>Missouri,MO</t>
  </si>
  <si>
    <t>Montana,MT</t>
  </si>
  <si>
    <t>Nebraska,NE</t>
  </si>
  <si>
    <t>Nevada,NV</t>
  </si>
  <si>
    <t>New Hampshire,NH</t>
  </si>
  <si>
    <t>New Jersey,NJ</t>
  </si>
  <si>
    <t>New Mexico,NM</t>
  </si>
  <si>
    <t>New York,NY</t>
  </si>
  <si>
    <t>North Carolina,NC</t>
  </si>
  <si>
    <t>North Dakota,ND</t>
  </si>
  <si>
    <t>Ohio,OH</t>
  </si>
  <si>
    <t>Oklahoma,OK</t>
  </si>
  <si>
    <t>Oregon,OR</t>
  </si>
  <si>
    <t>Pennsylvania,PA</t>
  </si>
  <si>
    <t>Rhode Island,RI</t>
  </si>
  <si>
    <t>South Carolina,SC</t>
  </si>
  <si>
    <t>South Dakota,SD</t>
  </si>
  <si>
    <t>Tennessee,TN</t>
  </si>
  <si>
    <t>Texas,TX</t>
  </si>
  <si>
    <t>Utah,UT</t>
  </si>
  <si>
    <t>Vermont,VT</t>
  </si>
  <si>
    <t>Virginia,VA</t>
  </si>
  <si>
    <t>Washington,WA</t>
  </si>
  <si>
    <t>West Virginia,WV</t>
  </si>
  <si>
    <t>Wisconsin,WI</t>
  </si>
  <si>
    <t>Wyoming,WY</t>
  </si>
  <si>
    <t>Reefer</t>
  </si>
  <si>
    <t>Trailer Group</t>
  </si>
  <si>
    <t>VAN</t>
  </si>
  <si>
    <t>FLAT</t>
  </si>
  <si>
    <t>DUBL</t>
  </si>
  <si>
    <t>LOWB</t>
  </si>
  <si>
    <t>STEP</t>
  </si>
  <si>
    <t>CONT</t>
  </si>
  <si>
    <t>REFR</t>
  </si>
  <si>
    <t>EXPD</t>
  </si>
  <si>
    <t>DUMP</t>
  </si>
  <si>
    <t>DBA Name</t>
  </si>
  <si>
    <t>EIN</t>
  </si>
  <si>
    <t xml:space="preserve">City </t>
  </si>
  <si>
    <t>Customer</t>
  </si>
  <si>
    <t>Reference</t>
  </si>
  <si>
    <t>C-TPAT</t>
  </si>
  <si>
    <t>CSA Eligible?</t>
  </si>
  <si>
    <t>YES</t>
  </si>
  <si>
    <t>NO</t>
  </si>
  <si>
    <t>Pickup Location</t>
  </si>
  <si>
    <t>Contact Person - Pickup</t>
  </si>
  <si>
    <t>Phone - Pickup</t>
  </si>
  <si>
    <t>BOL #</t>
  </si>
  <si>
    <t>Drop Off Location</t>
  </si>
  <si>
    <t>Delivery Instruction</t>
  </si>
  <si>
    <t>Pickup Instruction</t>
  </si>
  <si>
    <t>Contact - Delivery</t>
  </si>
  <si>
    <t>Phone - Delivery</t>
  </si>
  <si>
    <t>UOM</t>
  </si>
  <si>
    <t>Declared Value</t>
  </si>
  <si>
    <t>NA</t>
  </si>
  <si>
    <t>Trailer Type</t>
  </si>
  <si>
    <t>Unit #</t>
  </si>
  <si>
    <t>Make</t>
  </si>
  <si>
    <t>Model</t>
  </si>
  <si>
    <t xml:space="preserve"> Model Year</t>
  </si>
  <si>
    <t>Odometer</t>
  </si>
  <si>
    <t>Last Location</t>
  </si>
  <si>
    <t>Freight Description</t>
  </si>
  <si>
    <t>Dispatch ID</t>
  </si>
  <si>
    <t>Hauling Fee</t>
  </si>
  <si>
    <t>Fuel Surcharge</t>
  </si>
  <si>
    <t>Flat Fee</t>
  </si>
  <si>
    <t>Per Mile</t>
  </si>
  <si>
    <t xml:space="preserve"> Per Ton</t>
  </si>
  <si>
    <t>Per Hundred Wt.</t>
  </si>
  <si>
    <t>Per Bushel</t>
  </si>
  <si>
    <t>Truck Order Not Used</t>
  </si>
  <si>
    <t>Per Pound</t>
  </si>
  <si>
    <t>Per Pallet</t>
  </si>
  <si>
    <t>Per Piece</t>
  </si>
  <si>
    <t>Percent</t>
  </si>
  <si>
    <t>Accessorial Fee</t>
  </si>
  <si>
    <t>Stop Off</t>
  </si>
  <si>
    <t>Lumber</t>
  </si>
  <si>
    <t>Detention</t>
  </si>
  <si>
    <t>Tarp</t>
  </si>
  <si>
    <t>Subtotal</t>
  </si>
  <si>
    <t>Discount</t>
  </si>
  <si>
    <t>Total</t>
  </si>
  <si>
    <t>Dispatch Date</t>
  </si>
  <si>
    <t>Walmart</t>
  </si>
  <si>
    <t>Target</t>
  </si>
  <si>
    <t>1005-987</t>
  </si>
  <si>
    <t>1005-302</t>
  </si>
  <si>
    <t>Philip Lesh</t>
  </si>
  <si>
    <t>Walter Becker</t>
  </si>
  <si>
    <t>999-777-8888</t>
  </si>
  <si>
    <t>Bentonville</t>
  </si>
  <si>
    <t>AR</t>
  </si>
  <si>
    <t>702 SW 8th Street</t>
  </si>
  <si>
    <t>479-273-4000</t>
  </si>
  <si>
    <t>1000 Nicollet Mall</t>
  </si>
  <si>
    <t>MN</t>
  </si>
  <si>
    <t>Mineapolis</t>
  </si>
  <si>
    <t>Maverick</t>
  </si>
  <si>
    <t>Prime</t>
  </si>
  <si>
    <t>Kate Smith</t>
  </si>
  <si>
    <t>Bob Russell</t>
  </si>
  <si>
    <t>222-111-1111</t>
  </si>
  <si>
    <t>777-222-4444</t>
  </si>
  <si>
    <t>13301 Valentine Road</t>
  </si>
  <si>
    <t>N. Little Rock</t>
  </si>
  <si>
    <t xml:space="preserve">24456 Alameda Rd. </t>
  </si>
  <si>
    <t xml:space="preserve">Denver </t>
  </si>
  <si>
    <t>CO</t>
  </si>
  <si>
    <t>Peterbilt</t>
  </si>
  <si>
    <t>Freightliner</t>
  </si>
  <si>
    <t>SuperTruck</t>
  </si>
  <si>
    <t>Swift</t>
  </si>
  <si>
    <t>UPS Freight</t>
  </si>
  <si>
    <t>123499-55</t>
  </si>
  <si>
    <t>123499-58</t>
  </si>
  <si>
    <t>Brad Vaughn</t>
  </si>
  <si>
    <t>Clay Carver</t>
  </si>
  <si>
    <t>bvaughn@swift.com</t>
  </si>
  <si>
    <t>ccarver@upsfreight.com</t>
  </si>
  <si>
    <t>333-555-4444</t>
  </si>
  <si>
    <t>222-999-8888</t>
  </si>
  <si>
    <t>Handling Rate</t>
  </si>
  <si>
    <t>Charlie Miller</t>
  </si>
  <si>
    <t>Chris Kuroda</t>
  </si>
  <si>
    <t>2134 Terrapin Ave.</t>
  </si>
  <si>
    <t>San Francisco</t>
  </si>
  <si>
    <t>CA</t>
  </si>
  <si>
    <t>555 Carini Way</t>
  </si>
  <si>
    <t>Burlington</t>
  </si>
  <si>
    <t>VT</t>
  </si>
  <si>
    <t>05401</t>
  </si>
  <si>
    <t>cmiller@gmail.com</t>
  </si>
  <si>
    <t>ck5@live.com</t>
  </si>
  <si>
    <t>8976598334</t>
  </si>
  <si>
    <t>9876546765</t>
  </si>
  <si>
    <t>88-TL-4561</t>
  </si>
  <si>
    <t>99-SR-3329</t>
  </si>
  <si>
    <t>Driver</t>
  </si>
  <si>
    <t>Truck</t>
  </si>
  <si>
    <t>Trailer</t>
  </si>
  <si>
    <t>Zip</t>
  </si>
  <si>
    <t>65724</t>
  </si>
  <si>
    <t>1007-456</t>
  </si>
  <si>
    <t>1008-281</t>
  </si>
  <si>
    <t>billing@walmart.com</t>
  </si>
  <si>
    <t>info@target.com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</si>
</sst>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fontId="0" numFmtId="0" fillId="0" borderId="0"/>
    <xf applyNumberFormat="0" applyFill="0" applyBorder="0" applyAlignment="0" applyProtection="0" fontId="4" numFmtId="0" fillId="0" borderId="0"/>
    <xf applyNumberFormat="0" applyFill="0" applyBorder="0" applyAlignment="0" applyProtection="0" fontId="5" numFmtId="0" fillId="0" borderId="0"/>
    <xf applyNumberFormat="0" applyFill="0" applyBorder="0" applyAlignment="0" applyProtection="0" fontId="5" numFmtId="0" fillId="0" borderId="0"/>
    <xf applyNumberFormat="0" applyFill="0" applyBorder="0" applyAlignment="0" applyProtection="0" fontId="5" numFmtId="0" fillId="0" borderId="0"/>
    <xf applyNumberFormat="0" applyFill="0" applyBorder="0" applyAlignment="0" applyProtection="0" fontId="5" numFmtId="0" fillId="0" borderId="0"/>
  </cellStyleXfs>
  <cellXfs count="10">
    <xf fontId="0" numFmtId="0" fillId="0" borderId="0" xfId="0"/>
    <xf applyFont="1" fontId="2" numFmtId="0" fillId="0" borderId="0" xfId="0"/>
    <xf applyFont="1" fontId="3" numFmtId="0" fillId="0" borderId="0" xfId="0"/>
    <xf applyFont="1" applyAlignment="1" fontId="2" numFmtId="0" fillId="0" borderId="0" xfId="0">
      <alignment horizontal="right"/>
    </xf>
    <xf fontId="4" numFmtId="0" fillId="0" borderId="0" xfId="1"/>
    <xf applyNumberFormat="1" applyFont="1" fontId="3" numFmtId="49" fillId="0" borderId="0" xfId="0"/>
    <xf applyNumberFormat="1" applyFont="1" fontId="2" numFmtId="49" fillId="0" borderId="0" xfId="0"/>
    <xf applyNumberFormat="1" applyFont="1" fontId="2" numFmtId="14" fillId="0" borderId="0" xfId="0"/>
    <xf applyFont="1" fontId="6" numFmtId="0" fillId="0" borderId="0" xfId="0"/>
    <xf applyFont="1" fontId="1" numFmtId="0" fillId="0" borderId="0" xfId="0"/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<Relationships xmlns="http://schemas.openxmlformats.org/package/2006/relationships"><Relationship Id="flId16" Type="http://schemas.openxmlformats.org/officeDocument/2006/relationships/sharedStrings" Target="sharedStrings.xml" /><Relationship Id="flId18" Type="http://schemas.openxmlformats.org/officeDocument/2006/relationships/theme" Target="theme/theme1.xml" /><Relationship Id="flId1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Relationship Id="flId6" Type="http://schemas.openxmlformats.org/officeDocument/2006/relationships/worksheet" Target="worksheets/sheet6.xml" /><Relationship Id="flId7" Type="http://schemas.openxmlformats.org/officeDocument/2006/relationships/worksheet" Target="worksheets/sheet7.xml" /><Relationship Id="flId8" Type="http://schemas.openxmlformats.org/officeDocument/2006/relationships/worksheet" Target="worksheets/sheet8.xml" /><Relationship Id="flId9" Type="http://schemas.openxmlformats.org/officeDocument/2006/relationships/worksheet" Target="worksheets/sheet9.xml" /><Relationship Id="flId10" Type="http://schemas.openxmlformats.org/officeDocument/2006/relationships/worksheet" Target="worksheets/sheet10.xml" /><Relationship Id="flId11" Type="http://schemas.openxmlformats.org/officeDocument/2006/relationships/worksheet" Target="worksheets/sheet11.xml" /><Relationship Id="flId12" Type="http://schemas.openxmlformats.org/officeDocument/2006/relationships/worksheet" Target="worksheets/sheet12.xml" /><Relationship Id="flId13" Type="http://schemas.openxmlformats.org/officeDocument/2006/relationships/worksheet" Target="worksheets/sheet13.xml" /><Relationship Id="flId14" Type="http://schemas.openxmlformats.org/officeDocument/2006/relationships/worksheet" Target="worksheets/sheet14.xml" /><Relationship Id="flId15" Type="http://schemas.openxmlformats.org/officeDocument/2006/relationships/worksheet" Target="worksheets/sheet15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 xmlns:a="http://schemas.openxmlformats.org/drawingml/2006/main"/>
  <a:extraClrSchemeLst xmlns:a="http://schemas.openxmlformats.org/drawingml/2006/main"/>
  <a:extLst xmlns:a="http://schemas.openxmlformats.org/drawingml/2006/main"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hyperlink" Target="mailto:bvaughn@swift.com" TargetMode="External" /><Relationship Id="flId2" Type="http://schemas.openxmlformats.org/officeDocument/2006/relationships/hyperlink" Target="mailto:ccarver@upsfreight.com" TargetMode="Externa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hyperlink" Target="mailto:billing@walmart.com" TargetMode="External" /><Relationship Id="flId2" Type="http://schemas.openxmlformats.org/officeDocument/2006/relationships/hyperlink" Target="mailto:info@target.com" TargetMode="Externa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hyperlink" Target="mailto:cmiller@gmail.com" TargetMode="External" /><Relationship Id="flId2" Type="http://schemas.openxmlformats.org/officeDocument/2006/relationships/hyperlink" Target="mailto:ck5@live.com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L3"/>
  <sheetViews>
    <sheetView topLeftCell="AA1" workbookViewId="0">
      <selection activeCell="K30" sqref="K30"/>
    </sheetView>
  </sheetViews>
  <sheetFormatPr defaultColWidth="18.83203125" defaultRowHeight="19"/>
  <cols>
    <col min="1" max="11" width="18.83203125" style="1"/>
    <col min="12" max="12" width="25.33203125" style="1" customWidth="1"/>
    <col min="13" max="16" width="18.83203125" style="1"/>
    <col min="17" max="17" width="24.33203125" style="1" customWidth="1"/>
    <col min="18" max="18" width="24" style="1" customWidth="1"/>
    <col min="19" max="16384" width="18.83203125" style="1"/>
  </cols>
  <sheetData>
    <row r="1" s="2" customFormat="1">
      <c r="A1" s="2" t="s">
        <v>143</v>
      </c>
      <c r="B1" s="2" t="s">
        <v>164</v>
      </c>
      <c r="C1" s="2" t="s">
        <v>117</v>
      </c>
      <c r="D1" s="2" t="s">
        <v>2</v>
      </c>
      <c r="E1" s="2" t="s">
        <v>118</v>
      </c>
      <c r="F1" s="2" t="s">
        <v>119</v>
      </c>
      <c r="G1" s="2" t="s">
        <v>120</v>
      </c>
      <c r="H1" s="2" t="s">
        <v>27</v>
      </c>
      <c r="I1" s="2" t="s">
        <v>123</v>
      </c>
      <c r="J1" s="2" t="s">
        <v>29</v>
      </c>
      <c r="K1" s="2" t="s">
        <v>129</v>
      </c>
      <c r="L1" s="2" t="s">
        <v>124</v>
      </c>
      <c r="M1" s="2" t="s">
        <v>125</v>
      </c>
      <c r="N1" s="2" t="s">
        <v>126</v>
      </c>
      <c r="O1" s="2" t="s">
        <v>10</v>
      </c>
      <c r="P1" s="2" t="s">
        <v>127</v>
      </c>
      <c r="Q1" s="2" t="s">
        <v>31</v>
      </c>
      <c r="R1" s="2" t="s">
        <v>128</v>
      </c>
      <c r="S1" s="2" t="s">
        <v>130</v>
      </c>
      <c r="T1" s="2" t="s">
        <v>131</v>
      </c>
      <c r="U1" s="2" t="s">
        <v>142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132</v>
      </c>
      <c r="AB1" s="2" t="s">
        <v>17</v>
      </c>
      <c r="AC1" s="2" t="s">
        <v>133</v>
      </c>
      <c r="AD1" s="2" t="s">
        <v>144</v>
      </c>
      <c r="AE1" s="2" t="s">
        <v>145</v>
      </c>
      <c r="AF1" s="2" t="s">
        <v>156</v>
      </c>
      <c r="AG1" s="2" t="s">
        <v>161</v>
      </c>
      <c r="AH1" s="2" t="s">
        <v>162</v>
      </c>
      <c r="AI1" s="2" t="s">
        <v>163</v>
      </c>
      <c r="AJ1" s="2" t="s">
        <v>219</v>
      </c>
      <c r="AK1" s="2" t="s">
        <v>220</v>
      </c>
      <c r="AL1" s="2" t="s">
        <v>221</v>
      </c>
    </row>
    <row r="2">
      <c r="A2" s="1">
        <v>10000</v>
      </c>
      <c r="B2" s="7">
        <v>43894</v>
      </c>
      <c r="C2" s="1" t="s">
        <v>165</v>
      </c>
      <c r="D2" s="1" t="s">
        <v>167</v>
      </c>
      <c r="E2" s="1" t="s">
        <v>217</v>
      </c>
      <c r="F2" s="1">
        <v>875875</v>
      </c>
      <c r="G2" s="1" t="s">
        <v>122</v>
      </c>
      <c r="H2" s="1" t="s">
        <v>193</v>
      </c>
      <c r="AG2" s="1">
        <f>SUM(AD2:AF2)</f>
        <v>0</v>
      </c>
      <c r="AI2" s="1">
        <f>AG2-AH2</f>
        <v>0</v>
      </c>
    </row>
    <row r="3">
      <c r="A3" s="1">
        <f>A2+1</f>
        <v>10001</v>
      </c>
      <c r="B3" s="7">
        <v>43894</v>
      </c>
      <c r="C3" s="1" t="s">
        <v>166</v>
      </c>
      <c r="D3" s="1" t="s">
        <v>168</v>
      </c>
      <c r="E3" s="1" t="s">
        <v>218</v>
      </c>
      <c r="F3" s="1">
        <v>455632</v>
      </c>
      <c r="G3" s="1" t="s">
        <v>121</v>
      </c>
      <c r="H3" s="1" t="s">
        <v>194</v>
      </c>
    </row>
  </sheetData>
  <pageMargins left="0.7" right="0.7" top="0.75" bottom="0.75" header="0.3" footer="0.3"/>
  <pageSetup usePrinterDefaults="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I3"/>
  <sheetViews>
    <sheetView topLeftCell="A1" workbookViewId="0">
      <selection activeCell="E11" sqref="E11"/>
    </sheetView>
  </sheetViews>
  <sheetFormatPr defaultColWidth="24.1640625" defaultRowHeight="19"/>
  <cols>
    <col min="1" max="16384" width="24.1640625" style="1"/>
  </cols>
  <sheetData>
    <row r="1" s="2" customFormat="1">
      <c r="A1" s="2" t="s">
        <v>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</row>
    <row r="2">
      <c r="A2" s="1">
        <v>1</v>
      </c>
    </row>
    <row r="3">
      <c r="A3" s="1">
        <f>A2+1</f>
        <v>2</v>
      </c>
    </row>
  </sheetData>
  <pageMargins left="0.7" right="0.7" top="0.75" bottom="0.75" header="0.3" footer="0.3"/>
  <pageSetup usePrinterDefaults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L51"/>
  <sheetViews>
    <sheetView topLeftCell="C1" workbookViewId="0">
      <selection activeCell="L7" sqref="L7"/>
    </sheetView>
  </sheetViews>
  <sheetFormatPr defaultColWidth="18.6640625" defaultRowHeight="19"/>
  <cols>
    <col min="1" max="2" width="18.6640625" style="1"/>
    <col min="3" max="3" width="28.33203125" style="1" customWidth="1"/>
    <col min="4" max="16384" width="18.6640625" style="1"/>
  </cols>
  <sheetData>
    <row r="1" s="2" customFormat="1">
      <c r="A1" s="2" t="s">
        <v>18</v>
      </c>
      <c r="B1" s="2" t="s">
        <v>33</v>
      </c>
      <c r="C1" s="2" t="s">
        <v>36</v>
      </c>
      <c r="D1" s="2" t="s">
        <v>47</v>
      </c>
      <c r="E1" s="2" t="s">
        <v>104</v>
      </c>
      <c r="F1" s="2" t="s">
        <v>135</v>
      </c>
      <c r="G1" s="2" t="s">
        <v>120</v>
      </c>
      <c r="H1" s="2" t="s">
        <v>17</v>
      </c>
      <c r="J1" s="2" t="s">
        <v>144</v>
      </c>
      <c r="K1" s="2" t="s">
        <v>145</v>
      </c>
      <c r="L1" s="2" t="s">
        <v>156</v>
      </c>
    </row>
    <row r="2">
      <c r="A2" s="1" t="s">
        <v>19</v>
      </c>
      <c r="B2" s="1" t="s">
        <v>34</v>
      </c>
      <c r="C2" s="1" t="s">
        <v>37</v>
      </c>
      <c r="D2" s="1" t="s">
        <v>53</v>
      </c>
      <c r="E2" s="1" t="s">
        <v>105</v>
      </c>
      <c r="G2" s="1" t="s">
        <v>121</v>
      </c>
      <c r="H2" s="3" t="s">
        <v>134</v>
      </c>
      <c r="I2" s="3"/>
      <c r="J2" s="1" t="s">
        <v>146</v>
      </c>
      <c r="K2" s="1" t="s">
        <v>146</v>
      </c>
      <c r="L2" s="1" t="s">
        <v>157</v>
      </c>
    </row>
    <row r="3">
      <c r="A3" s="1" t="s">
        <v>20</v>
      </c>
      <c r="B3" s="1" t="s">
        <v>35</v>
      </c>
      <c r="C3" s="1" t="s">
        <v>38</v>
      </c>
      <c r="D3" s="1" t="s">
        <v>54</v>
      </c>
      <c r="E3" s="1" t="s">
        <v>106</v>
      </c>
      <c r="G3" s="1" t="s">
        <v>122</v>
      </c>
      <c r="H3" s="1">
        <v>50</v>
      </c>
      <c r="J3" s="1" t="s">
        <v>147</v>
      </c>
      <c r="K3" s="1" t="s">
        <v>155</v>
      </c>
      <c r="L3" s="1" t="s">
        <v>158</v>
      </c>
    </row>
    <row r="4">
      <c r="A4" s="1" t="s">
        <v>21</v>
      </c>
      <c r="C4" s="1" t="s">
        <v>40</v>
      </c>
      <c r="D4" s="1" t="s">
        <v>55</v>
      </c>
      <c r="E4" s="1" t="s">
        <v>107</v>
      </c>
      <c r="H4" s="1">
        <v>55</v>
      </c>
      <c r="J4" s="1" t="s">
        <v>148</v>
      </c>
      <c r="K4" s="1" t="s">
        <v>147</v>
      </c>
      <c r="L4" s="1" t="s">
        <v>159</v>
      </c>
    </row>
    <row r="5">
      <c r="A5" s="1" t="s">
        <v>103</v>
      </c>
      <c r="C5" s="1" t="s">
        <v>39</v>
      </c>
      <c r="D5" s="1" t="s">
        <v>56</v>
      </c>
      <c r="E5" s="1" t="s">
        <v>108</v>
      </c>
      <c r="H5" s="1">
        <v>60</v>
      </c>
      <c r="J5" s="1" t="s">
        <v>149</v>
      </c>
      <c r="L5" s="1" t="s">
        <v>160</v>
      </c>
    </row>
    <row r="6">
      <c r="D6" s="1" t="s">
        <v>57</v>
      </c>
      <c r="E6" s="1" t="s">
        <v>109</v>
      </c>
      <c r="H6" s="1">
        <v>65</v>
      </c>
      <c r="J6" s="1" t="s">
        <v>150</v>
      </c>
    </row>
    <row r="7">
      <c r="D7" s="1" t="s">
        <v>58</v>
      </c>
      <c r="E7" s="1" t="s">
        <v>110</v>
      </c>
      <c r="H7" s="1">
        <v>70</v>
      </c>
      <c r="J7" s="1" t="s">
        <v>151</v>
      </c>
    </row>
    <row r="8">
      <c r="D8" s="1" t="s">
        <v>59</v>
      </c>
      <c r="E8" s="1" t="s">
        <v>111</v>
      </c>
      <c r="H8" s="1">
        <v>77.5</v>
      </c>
      <c r="J8" s="1" t="s">
        <v>152</v>
      </c>
    </row>
    <row r="9">
      <c r="D9" s="1" t="s">
        <v>60</v>
      </c>
      <c r="E9" s="1" t="s">
        <v>112</v>
      </c>
      <c r="H9" s="1">
        <v>85</v>
      </c>
      <c r="J9" s="1" t="s">
        <v>153</v>
      </c>
    </row>
    <row r="10">
      <c r="D10" s="1" t="s">
        <v>61</v>
      </c>
      <c r="E10" s="1" t="s">
        <v>113</v>
      </c>
      <c r="H10" s="1">
        <v>92.5</v>
      </c>
      <c r="J10" s="1" t="s">
        <v>154</v>
      </c>
    </row>
    <row r="11">
      <c r="D11" s="1" t="s">
        <v>62</v>
      </c>
      <c r="H11" s="1">
        <v>100</v>
      </c>
    </row>
    <row r="12">
      <c r="D12" s="1" t="s">
        <v>63</v>
      </c>
      <c r="H12" s="1">
        <v>110</v>
      </c>
    </row>
    <row r="13">
      <c r="D13" s="1" t="s">
        <v>64</v>
      </c>
      <c r="H13" s="1">
        <v>125</v>
      </c>
    </row>
    <row r="14">
      <c r="D14" s="1" t="s">
        <v>65</v>
      </c>
      <c r="H14" s="1">
        <v>150</v>
      </c>
    </row>
    <row r="15">
      <c r="D15" s="1" t="s">
        <v>66</v>
      </c>
      <c r="H15" s="1">
        <v>175</v>
      </c>
    </row>
    <row r="16">
      <c r="D16" s="1" t="s">
        <v>67</v>
      </c>
      <c r="H16" s="1">
        <v>200</v>
      </c>
    </row>
    <row r="17">
      <c r="D17" s="1" t="s">
        <v>68</v>
      </c>
      <c r="H17" s="1">
        <v>250</v>
      </c>
    </row>
    <row r="18">
      <c r="D18" s="1" t="s">
        <v>69</v>
      </c>
      <c r="H18" s="1">
        <v>300</v>
      </c>
    </row>
    <row r="19">
      <c r="D19" s="1" t="s">
        <v>70</v>
      </c>
      <c r="H19" s="1">
        <v>400</v>
      </c>
    </row>
    <row r="20">
      <c r="D20" s="1" t="s">
        <v>71</v>
      </c>
      <c r="H20" s="1">
        <v>500</v>
      </c>
    </row>
    <row r="21">
      <c r="D21" s="1" t="s">
        <v>72</v>
      </c>
    </row>
    <row r="22">
      <c r="D22" s="1" t="s">
        <v>73</v>
      </c>
    </row>
    <row r="23">
      <c r="D23" s="1" t="s">
        <v>74</v>
      </c>
    </row>
    <row r="24">
      <c r="D24" s="1" t="s">
        <v>75</v>
      </c>
    </row>
    <row r="25">
      <c r="D25" s="1" t="s">
        <v>76</v>
      </c>
    </row>
    <row r="26">
      <c r="D26" s="1" t="s">
        <v>77</v>
      </c>
    </row>
    <row r="27">
      <c r="D27" s="1" t="s">
        <v>78</v>
      </c>
    </row>
    <row r="28">
      <c r="D28" s="1" t="s">
        <v>79</v>
      </c>
    </row>
    <row r="29">
      <c r="D29" s="1" t="s">
        <v>80</v>
      </c>
    </row>
    <row r="30">
      <c r="D30" s="1" t="s">
        <v>81</v>
      </c>
    </row>
    <row r="31">
      <c r="D31" s="1" t="s">
        <v>82</v>
      </c>
    </row>
    <row r="32">
      <c r="D32" s="1" t="s">
        <v>83</v>
      </c>
    </row>
    <row r="33">
      <c r="D33" s="1" t="s">
        <v>84</v>
      </c>
    </row>
    <row r="34">
      <c r="D34" s="1" t="s">
        <v>85</v>
      </c>
    </row>
    <row r="35">
      <c r="D35" s="1" t="s">
        <v>86</v>
      </c>
    </row>
    <row r="36">
      <c r="D36" s="1" t="s">
        <v>87</v>
      </c>
    </row>
    <row r="37">
      <c r="D37" s="1" t="s">
        <v>88</v>
      </c>
    </row>
    <row r="38">
      <c r="D38" s="1" t="s">
        <v>89</v>
      </c>
    </row>
    <row r="39">
      <c r="D39" s="1" t="s">
        <v>90</v>
      </c>
    </row>
    <row r="40">
      <c r="D40" s="1" t="s">
        <v>91</v>
      </c>
    </row>
    <row r="41">
      <c r="D41" s="1" t="s">
        <v>92</v>
      </c>
    </row>
    <row r="42">
      <c r="D42" s="1" t="s">
        <v>93</v>
      </c>
    </row>
    <row r="43">
      <c r="D43" s="1" t="s">
        <v>94</v>
      </c>
    </row>
    <row r="44">
      <c r="D44" s="1" t="s">
        <v>95</v>
      </c>
    </row>
    <row r="45">
      <c r="D45" s="1" t="s">
        <v>96</v>
      </c>
    </row>
    <row r="46">
      <c r="D46" s="1" t="s">
        <v>97</v>
      </c>
    </row>
    <row r="47">
      <c r="D47" s="1" t="s">
        <v>98</v>
      </c>
    </row>
    <row r="48">
      <c r="D48" s="1" t="s">
        <v>99</v>
      </c>
    </row>
    <row r="49">
      <c r="D49" s="1" t="s">
        <v>100</v>
      </c>
    </row>
    <row r="50">
      <c r="D50" s="1" t="s">
        <v>101</v>
      </c>
    </row>
    <row r="51">
      <c r="D51" s="1" t="s">
        <v>102</v>
      </c>
    </row>
  </sheetData>
  <pageMargins left="0.7" right="0.7" top="0.75" bottom="0.75" header="0.3" footer="0.3"/>
  <pageSetup usePrinterDefaults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M1"/>
  <sheetViews>
    <sheetView topLeftCell="A1" workbookViewId="0">
      <selection activeCell="D6" sqref="D6"/>
    </sheetView>
  </sheetViews>
  <sheetFormatPr defaultColWidth="19.83203125" defaultRowHeight="19"/>
  <cols>
    <col min="1" max="16384" width="19.83203125" style="1"/>
  </cols>
  <sheetData>
    <row r="1" s="2" customFormat="1">
      <c r="A1" s="2" t="s">
        <v>30</v>
      </c>
      <c r="B1" s="2" t="s">
        <v>22</v>
      </c>
      <c r="C1" s="2" t="s">
        <v>203</v>
      </c>
      <c r="D1" s="2" t="s">
        <v>23</v>
      </c>
      <c r="E1" s="2" t="s">
        <v>26</v>
      </c>
      <c r="F1" s="2" t="s">
        <v>24</v>
      </c>
      <c r="G1" s="2" t="s">
        <v>25</v>
      </c>
      <c r="H1" s="2" t="s">
        <v>27</v>
      </c>
      <c r="I1" s="2" t="s">
        <v>28</v>
      </c>
      <c r="J1" s="2" t="s">
        <v>29</v>
      </c>
      <c r="K1" s="2" t="s">
        <v>10</v>
      </c>
      <c r="L1" s="2" t="s">
        <v>6</v>
      </c>
      <c r="M1" s="2" t="s">
        <v>31</v>
      </c>
    </row>
  </sheetData>
  <pageMargins left="0.7" right="0.7" top="0.75" bottom="0.75" header="0.3" footer="0.3"/>
  <pageSetup usePrinterDefaults="0"/>
</worksheet>
</file>

<file path=xl/worksheets/sheet13.xml><?xml version="1.0" encoding="utf-8"?>
<worksheet xmlns:r="http://schemas.openxmlformats.org/officeDocument/2006/relationships" xmlns="http://schemas.openxmlformats.org/spreadsheetml/2006/main">
  <dimension ref="A1:E3"/>
  <sheetViews>
    <sheetView topLeftCell="A1" workbookViewId="0">
      <selection activeCell="C23" sqref="C23"/>
    </sheetView>
  </sheetViews>
  <sheetFormatPr defaultColWidth="20.33203125" defaultRowHeight="19"/>
  <cols>
    <col min="1" max="16384" width="20.33203125" style="1"/>
  </cols>
  <sheetData>
    <row r="1" s="2" customFormat="1">
      <c r="A1" s="2" t="s">
        <v>0</v>
      </c>
      <c r="B1" s="2" t="s">
        <v>6</v>
      </c>
      <c r="C1" s="2" t="s">
        <v>7</v>
      </c>
      <c r="D1" s="2" t="s">
        <v>8</v>
      </c>
      <c r="E1" s="2" t="s">
        <v>9</v>
      </c>
    </row>
    <row r="2">
      <c r="A2" s="1">
        <v>1</v>
      </c>
    </row>
    <row r="3">
      <c r="A3" s="1">
        <f>A2+1</f>
        <v>2</v>
      </c>
    </row>
  </sheetData>
  <pageMargins left="0.7" right="0.7" top="0.75" bottom="0.75" header="0.3" footer="0.3"/>
  <pageSetup usePrinterDefaults="0"/>
</worksheet>
</file>

<file path=xl/worksheets/sheet14.xml><?xml version="1.0" encoding="utf-8"?>
<worksheet xmlns:r="http://schemas.openxmlformats.org/officeDocument/2006/relationships" xmlns="http://schemas.openxmlformats.org/spreadsheetml/2006/main">
  <dimension ref="A1"/>
  <sheetViews>
    <sheetView topLeftCell="A1" workbookViewId="0">
      <selection activeCell="A2" sqref="A2"/>
    </sheetView>
  </sheetViews>
  <sheetFormatPr defaultColWidth="20.83203125" defaultRowHeight="16"/>
  <sheetData>
    <row r="1" s="9" customFormat="1">
      <c r="A1" s="9" t="s">
        <v>49</v>
      </c>
    </row>
  </sheetData>
  <pageMargins left="0.7" right="0.7" top="0.75" bottom="0.75" header="0.3" footer="0.3"/>
  <pageSetup usePrinterDefaults="0"/>
</worksheet>
</file>

<file path=xl/worksheets/sheet15.xml><?xml version="1.0" encoding="utf-8"?>
<worksheet xmlns:r="http://schemas.openxmlformats.org/officeDocument/2006/relationships" xmlns="http://schemas.openxmlformats.org/spreadsheetml/2006/main">
  <dimension ref="A1"/>
  <sheetViews>
    <sheetView tabSelected="1" topLeftCell="A1" workbookViewId="0">
      <selection activeCell="E6" sqref="E6"/>
    </sheetView>
  </sheetViews>
  <sheetFormatPr defaultColWidth="19" defaultRowHeight="19"/>
  <cols>
    <col min="1" max="16384" width="19" style="1"/>
  </cols>
  <sheetData/>
  <pageMargins left="0.7" right="0.7" top="0.75" bottom="0.75" header="0.3" footer="0.3"/>
  <pageSetup usePrinterDefaults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J3"/>
  <sheetViews>
    <sheetView topLeftCell="A1" workbookViewId="0">
      <selection activeCell="F7" sqref="F7"/>
    </sheetView>
  </sheetViews>
  <sheetFormatPr defaultColWidth="18.33203125" defaultRowHeight="19"/>
  <cols>
    <col min="1" max="1" width="18.33203125" style="1"/>
    <col min="2" max="2" width="36.83203125" style="1" customWidth="1"/>
    <col min="3" max="3" width="18.33203125" style="1"/>
    <col min="4" max="4" width="29.33203125" style="1" customWidth="1"/>
    <col min="5" max="5" width="18.33203125" style="1"/>
    <col min="6" max="6" width="36.6640625" style="1" customWidth="1"/>
    <col min="7" max="9" width="18.33203125" style="1"/>
    <col min="10" max="10" width="36.83203125" style="1" customWidth="1"/>
    <col min="11" max="16384" width="18.33203125" style="1"/>
  </cols>
  <sheetData>
    <row r="1" s="2" customFormat="1">
      <c r="A1" s="2" t="s">
        <v>0</v>
      </c>
      <c r="B1" s="2" t="s">
        <v>49</v>
      </c>
      <c r="C1" s="2" t="s">
        <v>2</v>
      </c>
      <c r="D1" s="2" t="s">
        <v>50</v>
      </c>
      <c r="E1" s="2" t="s">
        <v>4</v>
      </c>
      <c r="F1" s="2" t="s">
        <v>1</v>
      </c>
      <c r="G1" s="2" t="s">
        <v>46</v>
      </c>
      <c r="H1" s="2" t="s">
        <v>47</v>
      </c>
      <c r="I1" s="2" t="s">
        <v>48</v>
      </c>
      <c r="J1" s="2" t="s">
        <v>5</v>
      </c>
    </row>
    <row r="2">
      <c r="A2" s="1">
        <v>1</v>
      </c>
      <c r="B2" s="1" t="s">
        <v>165</v>
      </c>
      <c r="C2" s="1" t="s">
        <v>167</v>
      </c>
      <c r="D2" s="1" t="s">
        <v>169</v>
      </c>
      <c r="E2" s="1" t="s">
        <v>175</v>
      </c>
      <c r="F2" s="1" t="s">
        <v>174</v>
      </c>
      <c r="G2" s="1" t="s">
        <v>172</v>
      </c>
      <c r="H2" s="1" t="s">
        <v>173</v>
      </c>
      <c r="I2" s="1">
        <v>72716</v>
      </c>
    </row>
    <row r="3">
      <c r="A3" s="1">
        <f>A2+1</f>
        <v>2</v>
      </c>
      <c r="B3" s="1" t="s">
        <v>166</v>
      </c>
      <c r="C3" s="1" t="s">
        <v>168</v>
      </c>
      <c r="D3" s="1" t="s">
        <v>170</v>
      </c>
      <c r="E3" s="1" t="s">
        <v>171</v>
      </c>
      <c r="F3" s="1" t="s">
        <v>176</v>
      </c>
      <c r="G3" s="1" t="s">
        <v>178</v>
      </c>
      <c r="H3" s="1" t="s">
        <v>177</v>
      </c>
      <c r="I3" s="1">
        <v>55403</v>
      </c>
    </row>
  </sheetData>
  <pageMargins left="0.7" right="0.7" top="0.75" bottom="0.75" header="0.3" footer="0.3"/>
  <pageSetup usePrinterDefaults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L3"/>
  <sheetViews>
    <sheetView topLeftCell="A1" workbookViewId="0">
      <selection activeCell="K2" sqref="K2"/>
    </sheetView>
  </sheetViews>
  <sheetFormatPr defaultColWidth="18.33203125" defaultRowHeight="19"/>
  <cols>
    <col min="1" max="1" width="18.33203125" style="1"/>
    <col min="2" max="2" width="38.83203125" style="1" customWidth="1"/>
    <col min="3" max="3" width="25.83203125" style="1" customWidth="1"/>
    <col min="4" max="5" width="18.33203125" style="1"/>
    <col min="6" max="6" width="27.5" style="1" customWidth="1"/>
    <col min="7" max="7" width="35" style="1" customWidth="1"/>
    <col min="8" max="8" width="33.6640625" style="1" customWidth="1"/>
    <col min="9" max="9" width="29.83203125" style="1" customWidth="1"/>
    <col min="10" max="16384" width="18.33203125" style="1"/>
  </cols>
  <sheetData>
    <row r="1" s="2" customFormat="1">
      <c r="A1" s="2" t="s">
        <v>0</v>
      </c>
      <c r="B1" s="2" t="s">
        <v>49</v>
      </c>
      <c r="C1" s="2" t="s">
        <v>114</v>
      </c>
      <c r="D1" s="2" t="s">
        <v>115</v>
      </c>
      <c r="E1" s="2" t="s">
        <v>2</v>
      </c>
      <c r="F1" s="2" t="s">
        <v>50</v>
      </c>
      <c r="G1" s="2" t="s">
        <v>5</v>
      </c>
      <c r="H1" s="2" t="s">
        <v>4</v>
      </c>
      <c r="I1" s="2" t="s">
        <v>3</v>
      </c>
      <c r="J1" s="2" t="s">
        <v>116</v>
      </c>
      <c r="K1" s="2" t="s">
        <v>47</v>
      </c>
      <c r="L1" s="2" t="s">
        <v>48</v>
      </c>
    </row>
    <row r="2">
      <c r="A2" s="1">
        <v>1</v>
      </c>
      <c r="B2" s="1" t="s">
        <v>193</v>
      </c>
      <c r="C2" s="1" t="s">
        <v>193</v>
      </c>
      <c r="D2" s="1">
        <v>23456</v>
      </c>
      <c r="E2" s="1" t="s">
        <v>195</v>
      </c>
      <c r="F2" s="1" t="s">
        <v>197</v>
      </c>
      <c r="G2" s="4" t="s">
        <v>199</v>
      </c>
      <c r="H2" s="1" t="s">
        <v>201</v>
      </c>
      <c r="K2" s="1" t="s">
        <v>56</v>
      </c>
    </row>
    <row r="3">
      <c r="A3" s="1">
        <f>A2+1</f>
        <v>2</v>
      </c>
      <c r="B3" s="1" t="s">
        <v>194</v>
      </c>
      <c r="C3" s="1" t="s">
        <v>194</v>
      </c>
      <c r="D3" s="1">
        <v>98765</v>
      </c>
      <c r="E3" s="1" t="s">
        <v>196</v>
      </c>
      <c r="F3" s="1" t="s">
        <v>198</v>
      </c>
      <c r="G3" s="4" t="s">
        <v>200</v>
      </c>
      <c r="H3" s="1" t="s">
        <v>202</v>
      </c>
    </row>
  </sheetData>
  <hyperlinks>
    <hyperlink ref="G2" r:id="flId1"/>
    <hyperlink ref="G3" r:id="flId2"/>
  </hyperlinks>
  <pageMargins left="0.7" right="0.7" top="0.75" bottom="0.75" header="0.3" footer="0.3"/>
  <pageSetup usePrinterDefaults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K3"/>
  <sheetViews>
    <sheetView topLeftCell="A1" workbookViewId="0">
      <selection activeCell="F5" sqref="F5"/>
    </sheetView>
  </sheetViews>
  <sheetFormatPr defaultColWidth="20.83203125" defaultRowHeight="19"/>
  <cols>
    <col min="1" max="1" width="20.83203125" style="1"/>
    <col min="2" max="2" width="32" style="1" customWidth="1"/>
    <col min="3" max="3" width="58.6640625" style="1" customWidth="1"/>
    <col min="4" max="4" width="20.83203125" style="6"/>
    <col min="5" max="5" width="26.83203125" style="1" customWidth="1"/>
    <col min="6" max="6" width="45.83203125" style="1" customWidth="1"/>
    <col min="7" max="7" width="20.83203125" style="1"/>
    <col min="8" max="8" width="32.33203125" style="1" customWidth="1"/>
    <col min="9" max="16384" width="20.83203125" style="1"/>
  </cols>
  <sheetData>
    <row r="1" s="2" customFormat="1">
      <c r="A1" s="2" t="s">
        <v>0</v>
      </c>
      <c r="B1" s="2" t="s">
        <v>49</v>
      </c>
      <c r="C1" s="2" t="s">
        <v>114</v>
      </c>
      <c r="D1" s="5" t="s">
        <v>115</v>
      </c>
      <c r="E1" s="2" t="s">
        <v>2</v>
      </c>
      <c r="F1" s="2" t="s">
        <v>5</v>
      </c>
      <c r="G1" s="2" t="s">
        <v>4</v>
      </c>
      <c r="H1" s="2" t="s">
        <v>1</v>
      </c>
      <c r="I1" s="2" t="s">
        <v>46</v>
      </c>
      <c r="J1" s="2" t="s">
        <v>47</v>
      </c>
      <c r="K1" s="2" t="s">
        <v>222</v>
      </c>
    </row>
    <row r="2">
      <c r="A2" s="1">
        <v>1</v>
      </c>
      <c r="B2" s="1" t="s">
        <v>165</v>
      </c>
      <c r="C2" s="1" t="s">
        <v>165</v>
      </c>
      <c r="D2" s="6">
        <v>45387</v>
      </c>
      <c r="E2" s="1" t="s">
        <v>224</v>
      </c>
      <c r="F2" s="4" t="s">
        <v>226</v>
      </c>
      <c r="G2" s="8" t="s">
        <v>175</v>
      </c>
      <c r="H2" s="8" t="s">
        <v>174</v>
      </c>
      <c r="I2" s="8" t="s">
        <v>172</v>
      </c>
      <c r="J2" s="8" t="s">
        <v>173</v>
      </c>
      <c r="K2" s="8">
        <v>72716</v>
      </c>
    </row>
    <row r="3">
      <c r="A3" s="1">
        <f>A2+1</f>
        <v>2</v>
      </c>
      <c r="B3" s="1" t="s">
        <v>166</v>
      </c>
      <c r="C3" s="1" t="s">
        <v>166</v>
      </c>
      <c r="D3" s="6" t="s">
        <v>223</v>
      </c>
      <c r="E3" s="1" t="s">
        <v>225</v>
      </c>
      <c r="F3" s="4" t="s">
        <v>227</v>
      </c>
      <c r="G3" s="8" t="s">
        <v>171</v>
      </c>
      <c r="H3" s="8" t="s">
        <v>176</v>
      </c>
      <c r="I3" s="8" t="s">
        <v>178</v>
      </c>
      <c r="J3" s="8" t="s">
        <v>177</v>
      </c>
      <c r="K3" s="8">
        <v>55403</v>
      </c>
    </row>
  </sheetData>
  <hyperlinks>
    <hyperlink ref="F2" r:id="flId1"/>
    <hyperlink ref="F3" r:id="flId2"/>
  </hyperlinks>
  <pageMargins left="0.7" right="0.7" top="0.75" bottom="0.75" header="0.3" footer="0.3"/>
  <pageSetup usePrinterDefaults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O3"/>
  <sheetViews>
    <sheetView topLeftCell="G1" workbookViewId="0">
      <selection activeCell="O12" sqref="O12"/>
    </sheetView>
  </sheetViews>
  <sheetFormatPr defaultColWidth="21" defaultRowHeight="19"/>
  <cols>
    <col min="1" max="5" width="21" style="1"/>
    <col min="6" max="6" width="21" style="6"/>
    <col min="7" max="7" width="21" style="1"/>
    <col min="8" max="8" width="34" style="1" customWidth="1"/>
    <col min="9" max="9" width="21" style="1"/>
    <col min="10" max="10" width="27.6640625" style="1" customWidth="1"/>
    <col min="11" max="11" width="21" style="6"/>
    <col min="12" max="16384" width="21" style="1"/>
  </cols>
  <sheetData>
    <row r="1" s="2" customFormat="1">
      <c r="A1" s="2" t="s">
        <v>0</v>
      </c>
      <c r="B1" s="2" t="s">
        <v>32</v>
      </c>
      <c r="C1" s="2" t="s">
        <v>3</v>
      </c>
      <c r="D1" s="2" t="s">
        <v>46</v>
      </c>
      <c r="E1" s="2" t="s">
        <v>47</v>
      </c>
      <c r="F1" s="5" t="s">
        <v>48</v>
      </c>
      <c r="G1" s="2" t="s">
        <v>4</v>
      </c>
      <c r="H1" s="2" t="s">
        <v>5</v>
      </c>
      <c r="I1" s="2" t="s">
        <v>33</v>
      </c>
      <c r="J1" s="2" t="s">
        <v>36</v>
      </c>
      <c r="K1" s="5" t="s">
        <v>41</v>
      </c>
      <c r="L1" s="2" t="s">
        <v>42</v>
      </c>
      <c r="M1" s="2" t="s">
        <v>43</v>
      </c>
      <c r="N1" s="2" t="s">
        <v>45</v>
      </c>
      <c r="O1" s="2" t="s">
        <v>44</v>
      </c>
    </row>
    <row r="2">
      <c r="A2" s="1">
        <v>1</v>
      </c>
      <c r="B2" s="1" t="s">
        <v>204</v>
      </c>
      <c r="C2" s="1" t="s">
        <v>206</v>
      </c>
      <c r="D2" s="1" t="s">
        <v>207</v>
      </c>
      <c r="E2" s="1" t="s">
        <v>208</v>
      </c>
      <c r="F2" s="6">
        <v>94117</v>
      </c>
      <c r="H2" s="4" t="s">
        <v>213</v>
      </c>
      <c r="I2" s="1" t="s">
        <v>34</v>
      </c>
      <c r="J2" s="1" t="s">
        <v>37</v>
      </c>
      <c r="K2" s="6" t="s">
        <v>216</v>
      </c>
      <c r="L2" s="1" t="s">
        <v>208</v>
      </c>
      <c r="M2" s="7">
        <v>43747</v>
      </c>
      <c r="N2" s="7">
        <v>44113</v>
      </c>
      <c r="O2" s="7">
        <v>45426</v>
      </c>
    </row>
    <row r="3">
      <c r="A3" s="1">
        <f>A2+1</f>
        <v>2</v>
      </c>
      <c r="B3" s="1" t="s">
        <v>205</v>
      </c>
      <c r="C3" s="1" t="s">
        <v>209</v>
      </c>
      <c r="D3" s="1" t="s">
        <v>210</v>
      </c>
      <c r="E3" s="1" t="s">
        <v>211</v>
      </c>
      <c r="F3" s="6" t="s">
        <v>212</v>
      </c>
      <c r="H3" s="4" t="s">
        <v>214</v>
      </c>
      <c r="I3" s="1" t="s">
        <v>34</v>
      </c>
      <c r="J3" s="1" t="s">
        <v>37</v>
      </c>
      <c r="K3" s="6" t="s">
        <v>215</v>
      </c>
      <c r="L3" s="1" t="s">
        <v>211</v>
      </c>
      <c r="M3" s="7">
        <v>43780</v>
      </c>
      <c r="N3" s="7">
        <v>43566</v>
      </c>
      <c r="O3" s="7">
        <v>46094</v>
      </c>
    </row>
  </sheetData>
  <hyperlinks>
    <hyperlink ref="H2" r:id="flId1"/>
    <hyperlink ref="H3" r:id="flId2"/>
  </hyperlinks>
  <pageMargins left="0.7" right="0.7" top="0.75" bottom="0.75" header="0.3" footer="0.3"/>
  <pageSetup usePrinterDefaults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"/>
  <sheetViews>
    <sheetView topLeftCell="A1" workbookViewId="0">
      <selection activeCell="F5" sqref="F5"/>
    </sheetView>
  </sheetViews>
  <sheetFormatPr defaultColWidth="22.83203125" defaultRowHeight="19"/>
  <cols>
    <col min="1" max="16384" width="22.83203125" style="1"/>
  </cols>
  <sheetData>
    <row r="1" s="2" customFormat="1">
      <c r="A1" s="2" t="s">
        <v>0</v>
      </c>
      <c r="B1" s="2" t="s">
        <v>136</v>
      </c>
      <c r="C1" s="2" t="s">
        <v>137</v>
      </c>
      <c r="D1" s="2" t="s">
        <v>138</v>
      </c>
      <c r="E1" s="2" t="s">
        <v>139</v>
      </c>
      <c r="F1" s="2" t="s">
        <v>140</v>
      </c>
      <c r="G1" s="2" t="s">
        <v>141</v>
      </c>
    </row>
    <row r="2">
      <c r="A2" s="1">
        <v>1</v>
      </c>
      <c r="B2" s="1">
        <v>2343</v>
      </c>
      <c r="C2" s="1" t="s">
        <v>190</v>
      </c>
      <c r="D2" s="1" t="s">
        <v>192</v>
      </c>
      <c r="E2" s="1">
        <v>2019</v>
      </c>
      <c r="F2" s="1">
        <v>129875</v>
      </c>
    </row>
    <row r="3">
      <c r="A3" s="1">
        <f>A2+1</f>
        <v>2</v>
      </c>
      <c r="B3" s="1">
        <v>6598</v>
      </c>
      <c r="C3" s="1" t="s">
        <v>191</v>
      </c>
      <c r="D3" s="1">
        <v>379</v>
      </c>
      <c r="E3" s="1">
        <v>2015</v>
      </c>
      <c r="F3" s="1">
        <v>563199</v>
      </c>
    </row>
  </sheetData>
  <pageMargins left="0.7" right="0.7" top="0.75" bottom="0.75" header="0.3" footer="0.3"/>
  <pageSetup usePrinterDefaults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"/>
  <sheetViews>
    <sheetView topLeftCell="A1" workbookViewId="0">
      <selection activeCell="B6" sqref="B6"/>
    </sheetView>
  </sheetViews>
  <sheetFormatPr defaultColWidth="23.33203125" defaultRowHeight="19"/>
  <cols>
    <col min="1" max="16384" width="23.33203125" style="1"/>
  </cols>
  <sheetData>
    <row r="1" s="2" customFormat="1">
      <c r="A1" s="2" t="s">
        <v>0</v>
      </c>
      <c r="B1" s="2" t="s">
        <v>136</v>
      </c>
      <c r="C1" s="2" t="s">
        <v>137</v>
      </c>
      <c r="D1" s="2" t="s">
        <v>138</v>
      </c>
      <c r="E1" s="2" t="s">
        <v>104</v>
      </c>
      <c r="F1" s="2" t="s">
        <v>135</v>
      </c>
      <c r="G1" s="2" t="s">
        <v>141</v>
      </c>
    </row>
    <row r="2">
      <c r="A2" s="1">
        <v>1</v>
      </c>
    </row>
    <row r="3">
      <c r="A3" s="1">
        <f>A2+1</f>
        <v>2</v>
      </c>
    </row>
  </sheetData>
  <pageMargins left="0.7" right="0.7" top="0.75" bottom="0.75" header="0.3" footer="0.3"/>
  <pageSetup usePrinterDefaults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K3"/>
  <sheetViews>
    <sheetView topLeftCell="A1" workbookViewId="0">
      <selection activeCell="J5" sqref="J5"/>
    </sheetView>
  </sheetViews>
  <sheetFormatPr defaultColWidth="18.5" defaultRowHeight="16"/>
  <cols>
    <col min="2" max="2" width="30.83203125" customWidth="1"/>
    <col min="5" max="5" width="29.83203125" customWidth="1"/>
    <col min="6" max="6" width="28.1640625" customWidth="1"/>
    <col min="7" max="7" width="46.5" customWidth="1"/>
  </cols>
  <sheetData>
    <row r="1" ht="19">
      <c r="A1" s="2" t="s">
        <v>0</v>
      </c>
      <c r="B1" s="2" t="s">
        <v>49</v>
      </c>
      <c r="C1" s="2" t="s">
        <v>51</v>
      </c>
      <c r="D1" s="2" t="s">
        <v>52</v>
      </c>
      <c r="E1" s="2" t="s">
        <v>50</v>
      </c>
      <c r="F1" s="2" t="s">
        <v>4</v>
      </c>
      <c r="G1" s="2" t="s">
        <v>1</v>
      </c>
      <c r="H1" s="2" t="s">
        <v>46</v>
      </c>
      <c r="I1" s="2" t="s">
        <v>47</v>
      </c>
      <c r="J1" s="2" t="s">
        <v>48</v>
      </c>
      <c r="K1" s="2" t="s">
        <v>5</v>
      </c>
    </row>
    <row r="2" ht="19">
      <c r="A2" s="1">
        <v>1</v>
      </c>
      <c r="B2" s="1" t="s">
        <v>179</v>
      </c>
      <c r="C2" s="1">
        <v>65478</v>
      </c>
      <c r="D2" s="1">
        <v>34598</v>
      </c>
      <c r="E2" s="1" t="s">
        <v>181</v>
      </c>
      <c r="F2" s="1" t="s">
        <v>183</v>
      </c>
      <c r="G2" s="1" t="s">
        <v>185</v>
      </c>
      <c r="H2" s="1" t="s">
        <v>186</v>
      </c>
      <c r="I2" s="1" t="s">
        <v>173</v>
      </c>
      <c r="J2">
        <v>72117</v>
      </c>
    </row>
    <row r="3" ht="19">
      <c r="A3" s="1">
        <f>A2+1</f>
        <v>2</v>
      </c>
      <c r="B3" s="1" t="s">
        <v>180</v>
      </c>
      <c r="C3" s="1">
        <v>89113</v>
      </c>
      <c r="D3" s="1">
        <v>45672</v>
      </c>
      <c r="E3" s="1" t="s">
        <v>182</v>
      </c>
      <c r="F3" s="1" t="s">
        <v>184</v>
      </c>
      <c r="G3" s="1" t="s">
        <v>187</v>
      </c>
      <c r="H3" s="1" t="s">
        <v>188</v>
      </c>
      <c r="I3" s="1" t="s">
        <v>189</v>
      </c>
      <c r="J3">
        <v>80301</v>
      </c>
    </row>
  </sheetData>
  <pageMargins left="0.7" right="0.7" top="0.75" bottom="0.75" header="0.3" footer="0.3"/>
  <pageSetup usePrinterDefaults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K3"/>
  <sheetViews>
    <sheetView topLeftCell="A1" workbookViewId="0">
      <selection activeCell="E17" sqref="E17"/>
    </sheetView>
  </sheetViews>
  <sheetFormatPr defaultColWidth="21.1640625" defaultRowHeight="16"/>
  <sheetData>
    <row r="1" ht="19">
      <c r="A1" s="2" t="s">
        <v>0</v>
      </c>
      <c r="B1" s="2" t="s">
        <v>49</v>
      </c>
      <c r="C1" s="2" t="s">
        <v>51</v>
      </c>
      <c r="D1" s="2" t="s">
        <v>52</v>
      </c>
      <c r="E1" s="2" t="s">
        <v>50</v>
      </c>
      <c r="F1" s="2" t="s">
        <v>4</v>
      </c>
      <c r="G1" s="2" t="s">
        <v>1</v>
      </c>
      <c r="H1" s="2" t="s">
        <v>46</v>
      </c>
      <c r="I1" s="2" t="s">
        <v>47</v>
      </c>
      <c r="J1" s="2" t="s">
        <v>48</v>
      </c>
      <c r="K1" s="2" t="s">
        <v>5</v>
      </c>
    </row>
    <row r="2" ht="19">
      <c r="A2" s="1">
        <v>1</v>
      </c>
      <c r="B2" s="1"/>
      <c r="C2" s="1"/>
      <c r="D2" s="1"/>
      <c r="E2" s="1"/>
    </row>
    <row r="3" ht="19">
      <c r="A3" s="1">
        <f>A2+1</f>
        <v>2</v>
      </c>
      <c r="B3" s="1"/>
      <c r="C3" s="1"/>
      <c r="D3" s="1"/>
      <c r="E3" s="1"/>
    </row>
  </sheetData>
  <pageMargins left="0.7" right="0.7" top="0.75" bottom="0.75" header="0.3" footer="0.3"/>
  <pageSetup usePrinterDefault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15</vt:i4>
      </vt:variant>
    </vt:vector>
  </HeadingPairs>
  <TitlesOfParts>
    <vt:vector baseType="lpstr" size="15">
      <vt:lpstr>Dispatches</vt:lpstr>
      <vt:lpstr>Customers</vt:lpstr>
      <vt:lpstr>Shippers</vt:lpstr>
      <vt:lpstr>Cosignees</vt:lpstr>
      <vt:lpstr>Drivers</vt:lpstr>
      <vt:lpstr>Trucks</vt:lpstr>
      <vt:lpstr>Trailers</vt:lpstr>
      <vt:lpstr>Carrier</vt:lpstr>
      <vt:lpstr>Broker</vt:lpstr>
      <vt:lpstr>Freight Details</vt:lpstr>
      <vt:lpstr>Reference</vt:lpstr>
      <vt:lpstr>Orders</vt:lpstr>
      <vt:lpstr>Pickups</vt:lpstr>
      <vt:lpstr>Invoicing</vt:lpstr>
      <vt:lpstr>Loads</vt:lpstr>
    </vt:vector>
  </TitlesOfParts>
  <AppVersion>06.0018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Microsoft Office User</dc:creator>
  <cp:lastModifiedBy>Microsoft Office User</cp:lastModifiedBy>
  <dcterms:created xsi:type="dcterms:W3CDTF">2020-03-16T15:18:32Z</dcterms:created>
  <dcterms:modified xsi:type="dcterms:W3CDTF">2020-03-16T15:18:32Z</dcterms:modified>
</cp:coreProperties>
</file>